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ownloads\"/>
    </mc:Choice>
  </mc:AlternateContent>
  <workbookProtection workbookPassword="CCDC" lockStructure="1"/>
  <bookViews>
    <workbookView xWindow="0" yWindow="0" windowWidth="28800" windowHeight="12330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D1018" i="2"/>
  <c r="C1018" i="2"/>
  <c r="B1018" i="2"/>
  <c r="A1018" i="2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D1013" i="2"/>
  <c r="C1013" i="2"/>
  <c r="B1013" i="2"/>
  <c r="A1013" i="2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D994" i="2"/>
  <c r="C994" i="2"/>
  <c r="B994" i="2"/>
  <c r="A994" i="2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D989" i="2"/>
  <c r="C989" i="2"/>
  <c r="B989" i="2"/>
  <c r="A989" i="2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D970" i="2"/>
  <c r="C970" i="2"/>
  <c r="B970" i="2"/>
  <c r="A970" i="2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D965" i="2"/>
  <c r="C965" i="2"/>
  <c r="B965" i="2"/>
  <c r="A965" i="2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D946" i="2"/>
  <c r="C946" i="2"/>
  <c r="B946" i="2"/>
  <c r="A946" i="2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D941" i="2"/>
  <c r="C941" i="2"/>
  <c r="B941" i="2"/>
  <c r="A941" i="2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D922" i="2"/>
  <c r="C922" i="2"/>
  <c r="B922" i="2"/>
  <c r="A922" i="2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D917" i="2"/>
  <c r="C917" i="2"/>
  <c r="B917" i="2"/>
  <c r="A917" i="2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D912" i="2"/>
  <c r="C912" i="2"/>
  <c r="B912" i="2"/>
  <c r="A912" i="2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D893" i="2"/>
  <c r="C893" i="2"/>
  <c r="B893" i="2"/>
  <c r="A893" i="2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D888" i="2"/>
  <c r="C888" i="2"/>
  <c r="B888" i="2"/>
  <c r="A888" i="2"/>
  <c r="H887" i="2"/>
  <c r="F887" i="2"/>
  <c r="E887" i="2"/>
  <c r="C887" i="2"/>
  <c r="B887" i="2"/>
  <c r="A887" i="2"/>
  <c r="D887" i="2" s="1"/>
  <c r="H886" i="2"/>
  <c r="F886" i="2"/>
  <c r="E886" i="2"/>
  <c r="D886" i="2"/>
  <c r="C886" i="2"/>
  <c r="B886" i="2"/>
  <c r="A886" i="2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D869" i="2"/>
  <c r="C869" i="2"/>
  <c r="B869" i="2"/>
  <c r="A869" i="2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D864" i="2"/>
  <c r="C864" i="2"/>
  <c r="B864" i="2"/>
  <c r="A864" i="2"/>
  <c r="H863" i="2"/>
  <c r="F863" i="2"/>
  <c r="E863" i="2"/>
  <c r="C863" i="2"/>
  <c r="B863" i="2"/>
  <c r="A863" i="2"/>
  <c r="D863" i="2" s="1"/>
  <c r="H862" i="2"/>
  <c r="F862" i="2"/>
  <c r="E862" i="2"/>
  <c r="D862" i="2"/>
  <c r="C862" i="2"/>
  <c r="B862" i="2"/>
  <c r="A862" i="2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D845" i="2"/>
  <c r="C845" i="2"/>
  <c r="B845" i="2"/>
  <c r="A845" i="2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D840" i="2"/>
  <c r="C840" i="2"/>
  <c r="B840" i="2"/>
  <c r="A840" i="2"/>
  <c r="H839" i="2"/>
  <c r="F839" i="2"/>
  <c r="E839" i="2"/>
  <c r="C839" i="2"/>
  <c r="B839" i="2"/>
  <c r="A839" i="2"/>
  <c r="D839" i="2" s="1"/>
  <c r="H838" i="2"/>
  <c r="F838" i="2"/>
  <c r="E838" i="2"/>
  <c r="D838" i="2"/>
  <c r="C838" i="2"/>
  <c r="B838" i="2"/>
  <c r="A838" i="2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D821" i="2"/>
  <c r="C821" i="2"/>
  <c r="B821" i="2"/>
  <c r="A821" i="2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D816" i="2"/>
  <c r="C816" i="2"/>
  <c r="B816" i="2"/>
  <c r="A816" i="2"/>
  <c r="H815" i="2"/>
  <c r="F815" i="2"/>
  <c r="E815" i="2"/>
  <c r="C815" i="2"/>
  <c r="B815" i="2"/>
  <c r="A815" i="2"/>
  <c r="D815" i="2" s="1"/>
  <c r="H814" i="2"/>
  <c r="F814" i="2"/>
  <c r="E814" i="2"/>
  <c r="D814" i="2"/>
  <c r="C814" i="2"/>
  <c r="B814" i="2"/>
  <c r="A814" i="2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D797" i="2"/>
  <c r="C797" i="2"/>
  <c r="B797" i="2"/>
  <c r="A797" i="2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D792" i="2"/>
  <c r="C792" i="2"/>
  <c r="B792" i="2"/>
  <c r="A792" i="2"/>
  <c r="H791" i="2"/>
  <c r="F791" i="2"/>
  <c r="E791" i="2"/>
  <c r="C791" i="2"/>
  <c r="B791" i="2"/>
  <c r="A791" i="2"/>
  <c r="D791" i="2" s="1"/>
  <c r="H790" i="2"/>
  <c r="F790" i="2"/>
  <c r="E790" i="2"/>
  <c r="D790" i="2"/>
  <c r="C790" i="2"/>
  <c r="B790" i="2"/>
  <c r="A790" i="2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D773" i="2"/>
  <c r="C773" i="2"/>
  <c r="B773" i="2"/>
  <c r="A773" i="2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D768" i="2"/>
  <c r="C768" i="2"/>
  <c r="B768" i="2"/>
  <c r="A768" i="2"/>
  <c r="H767" i="2"/>
  <c r="F767" i="2"/>
  <c r="E767" i="2"/>
  <c r="C767" i="2"/>
  <c r="B767" i="2"/>
  <c r="A767" i="2"/>
  <c r="D767" i="2" s="1"/>
  <c r="H766" i="2"/>
  <c r="F766" i="2"/>
  <c r="E766" i="2"/>
  <c r="D766" i="2"/>
  <c r="C766" i="2"/>
  <c r="B766" i="2"/>
  <c r="A766" i="2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D749" i="2"/>
  <c r="C749" i="2"/>
  <c r="B749" i="2"/>
  <c r="A749" i="2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D744" i="2"/>
  <c r="C744" i="2"/>
  <c r="B744" i="2"/>
  <c r="A744" i="2"/>
  <c r="H743" i="2"/>
  <c r="F743" i="2"/>
  <c r="E743" i="2"/>
  <c r="C743" i="2"/>
  <c r="B743" i="2"/>
  <c r="A743" i="2"/>
  <c r="D743" i="2" s="1"/>
  <c r="H742" i="2"/>
  <c r="F742" i="2"/>
  <c r="E742" i="2"/>
  <c r="D742" i="2"/>
  <c r="C742" i="2"/>
  <c r="B742" i="2"/>
  <c r="A742" i="2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D725" i="2"/>
  <c r="C725" i="2"/>
  <c r="B725" i="2"/>
  <c r="A725" i="2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D720" i="2"/>
  <c r="C720" i="2"/>
  <c r="B720" i="2"/>
  <c r="A720" i="2"/>
  <c r="H719" i="2"/>
  <c r="F719" i="2"/>
  <c r="E719" i="2"/>
  <c r="C719" i="2"/>
  <c r="B719" i="2"/>
  <c r="A719" i="2"/>
  <c r="D719" i="2" s="1"/>
  <c r="H718" i="2"/>
  <c r="F718" i="2"/>
  <c r="E718" i="2"/>
  <c r="D718" i="2"/>
  <c r="C718" i="2"/>
  <c r="B718" i="2"/>
  <c r="A718" i="2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D701" i="2"/>
  <c r="C701" i="2"/>
  <c r="B701" i="2"/>
  <c r="A701" i="2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D696" i="2"/>
  <c r="C696" i="2"/>
  <c r="B696" i="2"/>
  <c r="A696" i="2"/>
  <c r="H695" i="2"/>
  <c r="F695" i="2"/>
  <c r="E695" i="2"/>
  <c r="C695" i="2"/>
  <c r="B695" i="2"/>
  <c r="A695" i="2"/>
  <c r="D695" i="2" s="1"/>
  <c r="H694" i="2"/>
  <c r="F694" i="2"/>
  <c r="E694" i="2"/>
  <c r="D694" i="2"/>
  <c r="C694" i="2"/>
  <c r="B694" i="2"/>
  <c r="A694" i="2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D677" i="2"/>
  <c r="C677" i="2"/>
  <c r="B677" i="2"/>
  <c r="A677" i="2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D672" i="2"/>
  <c r="C672" i="2"/>
  <c r="B672" i="2"/>
  <c r="A672" i="2"/>
  <c r="H671" i="2"/>
  <c r="F671" i="2"/>
  <c r="E671" i="2"/>
  <c r="C671" i="2"/>
  <c r="B671" i="2"/>
  <c r="A671" i="2"/>
  <c r="D671" i="2" s="1"/>
  <c r="H670" i="2"/>
  <c r="F670" i="2"/>
  <c r="E670" i="2"/>
  <c r="D670" i="2"/>
  <c r="C670" i="2"/>
  <c r="B670" i="2"/>
  <c r="A670" i="2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D653" i="2"/>
  <c r="C653" i="2"/>
  <c r="B653" i="2"/>
  <c r="A653" i="2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D648" i="2"/>
  <c r="C648" i="2"/>
  <c r="B648" i="2"/>
  <c r="A648" i="2"/>
  <c r="H647" i="2"/>
  <c r="F647" i="2"/>
  <c r="E647" i="2"/>
  <c r="C647" i="2"/>
  <c r="B647" i="2"/>
  <c r="A647" i="2"/>
  <c r="D647" i="2" s="1"/>
  <c r="H646" i="2"/>
  <c r="F646" i="2"/>
  <c r="E646" i="2"/>
  <c r="D646" i="2"/>
  <c r="C646" i="2"/>
  <c r="B646" i="2"/>
  <c r="A646" i="2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D629" i="2"/>
  <c r="C629" i="2"/>
  <c r="B629" i="2"/>
  <c r="A629" i="2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D624" i="2"/>
  <c r="C624" i="2"/>
  <c r="B624" i="2"/>
  <c r="A624" i="2"/>
  <c r="H623" i="2"/>
  <c r="F623" i="2"/>
  <c r="E623" i="2"/>
  <c r="C623" i="2"/>
  <c r="B623" i="2"/>
  <c r="A623" i="2"/>
  <c r="D623" i="2" s="1"/>
  <c r="H622" i="2"/>
  <c r="F622" i="2"/>
  <c r="E622" i="2"/>
  <c r="D622" i="2"/>
  <c r="C622" i="2"/>
  <c r="B622" i="2"/>
  <c r="A622" i="2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D605" i="2"/>
  <c r="C605" i="2"/>
  <c r="B605" i="2"/>
  <c r="A605" i="2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D599" i="2"/>
  <c r="C599" i="2"/>
  <c r="B599" i="2"/>
  <c r="A599" i="2"/>
  <c r="H598" i="2"/>
  <c r="F598" i="2"/>
  <c r="E598" i="2"/>
  <c r="C598" i="2"/>
  <c r="B598" i="2"/>
  <c r="A598" i="2"/>
  <c r="D598" i="2" s="1"/>
  <c r="H597" i="2"/>
  <c r="F597" i="2"/>
  <c r="E597" i="2"/>
  <c r="D597" i="2"/>
  <c r="C597" i="2"/>
  <c r="B597" i="2"/>
  <c r="A597" i="2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D580" i="2"/>
  <c r="C580" i="2"/>
  <c r="B580" i="2"/>
  <c r="A580" i="2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D575" i="2"/>
  <c r="C575" i="2"/>
  <c r="B575" i="2"/>
  <c r="A575" i="2"/>
  <c r="H574" i="2"/>
  <c r="F574" i="2"/>
  <c r="E574" i="2"/>
  <c r="C574" i="2"/>
  <c r="B574" i="2"/>
  <c r="A574" i="2"/>
  <c r="D574" i="2" s="1"/>
  <c r="H573" i="2"/>
  <c r="F573" i="2"/>
  <c r="E573" i="2"/>
  <c r="D573" i="2"/>
  <c r="C573" i="2"/>
  <c r="B573" i="2"/>
  <c r="A573" i="2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D556" i="2"/>
  <c r="C556" i="2"/>
  <c r="B556" i="2"/>
  <c r="A556" i="2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D552" i="2"/>
  <c r="C552" i="2"/>
  <c r="B552" i="2"/>
  <c r="A552" i="2"/>
  <c r="H551" i="2"/>
  <c r="F551" i="2"/>
  <c r="E551" i="2"/>
  <c r="C551" i="2"/>
  <c r="B551" i="2"/>
  <c r="A551" i="2"/>
  <c r="D551" i="2" s="1"/>
  <c r="H550" i="2"/>
  <c r="F550" i="2"/>
  <c r="E550" i="2"/>
  <c r="D550" i="2"/>
  <c r="C550" i="2"/>
  <c r="B550" i="2"/>
  <c r="A550" i="2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D532" i="2"/>
  <c r="C532" i="2"/>
  <c r="B532" i="2"/>
  <c r="A532" i="2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D528" i="2"/>
  <c r="C528" i="2"/>
  <c r="B528" i="2"/>
  <c r="A528" i="2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D523" i="2"/>
  <c r="C523" i="2"/>
  <c r="B523" i="2"/>
  <c r="A523" i="2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D509" i="2"/>
  <c r="C509" i="2"/>
  <c r="B509" i="2"/>
  <c r="A509" i="2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D504" i="2"/>
  <c r="C504" i="2"/>
  <c r="B504" i="2"/>
  <c r="A504" i="2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D499" i="2"/>
  <c r="C499" i="2"/>
  <c r="B499" i="2"/>
  <c r="A499" i="2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D485" i="2"/>
  <c r="C485" i="2"/>
  <c r="B485" i="2"/>
  <c r="A485" i="2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D480" i="2"/>
  <c r="C480" i="2"/>
  <c r="B480" i="2"/>
  <c r="A480" i="2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D475" i="2"/>
  <c r="C475" i="2"/>
  <c r="B475" i="2"/>
  <c r="A475" i="2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D461" i="2"/>
  <c r="C461" i="2"/>
  <c r="B461" i="2"/>
  <c r="A461" i="2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D456" i="2"/>
  <c r="C456" i="2"/>
  <c r="B456" i="2"/>
  <c r="A456" i="2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D451" i="2"/>
  <c r="C451" i="2"/>
  <c r="B451" i="2"/>
  <c r="A451" i="2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D437" i="2"/>
  <c r="C437" i="2"/>
  <c r="B437" i="2"/>
  <c r="A437" i="2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D427" i="2"/>
  <c r="C427" i="2"/>
  <c r="B427" i="2"/>
  <c r="A427" i="2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D413" i="2"/>
  <c r="C413" i="2"/>
  <c r="B413" i="2"/>
  <c r="A413" i="2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D408" i="2"/>
  <c r="C408" i="2"/>
  <c r="B408" i="2"/>
  <c r="A408" i="2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D403" i="2"/>
  <c r="C403" i="2"/>
  <c r="B403" i="2"/>
  <c r="A403" i="2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D389" i="2"/>
  <c r="C389" i="2"/>
  <c r="B389" i="2"/>
  <c r="A389" i="2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D384" i="2"/>
  <c r="C384" i="2"/>
  <c r="B384" i="2"/>
  <c r="A384" i="2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D379" i="2"/>
  <c r="C379" i="2"/>
  <c r="B379" i="2"/>
  <c r="A379" i="2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D365" i="2"/>
  <c r="C365" i="2"/>
  <c r="B365" i="2"/>
  <c r="A365" i="2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D360" i="2"/>
  <c r="C360" i="2"/>
  <c r="B360" i="2"/>
  <c r="A360" i="2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D355" i="2"/>
  <c r="C355" i="2"/>
  <c r="B355" i="2"/>
  <c r="A355" i="2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D341" i="2"/>
  <c r="C341" i="2"/>
  <c r="B341" i="2"/>
  <c r="A341" i="2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D331" i="2"/>
  <c r="C331" i="2"/>
  <c r="B331" i="2"/>
  <c r="A331" i="2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D317" i="2"/>
  <c r="C317" i="2"/>
  <c r="B317" i="2"/>
  <c r="A317" i="2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D312" i="2"/>
  <c r="C312" i="2"/>
  <c r="B312" i="2"/>
  <c r="A312" i="2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D307" i="2"/>
  <c r="C307" i="2"/>
  <c r="B307" i="2"/>
  <c r="A307" i="2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D293" i="2"/>
  <c r="C293" i="2"/>
  <c r="B293" i="2"/>
  <c r="A293" i="2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D288" i="2"/>
  <c r="C288" i="2"/>
  <c r="B288" i="2"/>
  <c r="A288" i="2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D283" i="2"/>
  <c r="C283" i="2"/>
  <c r="B283" i="2"/>
  <c r="A283" i="2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D269" i="2"/>
  <c r="C269" i="2"/>
  <c r="B269" i="2"/>
  <c r="A269" i="2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D264" i="2"/>
  <c r="C264" i="2"/>
  <c r="B264" i="2"/>
  <c r="A264" i="2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D259" i="2"/>
  <c r="C259" i="2"/>
  <c r="B259" i="2"/>
  <c r="A259" i="2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D245" i="2"/>
  <c r="C245" i="2"/>
  <c r="B245" i="2"/>
  <c r="A245" i="2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D240" i="2"/>
  <c r="C240" i="2"/>
  <c r="B240" i="2"/>
  <c r="A240" i="2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D235" i="2"/>
  <c r="C235" i="2"/>
  <c r="B235" i="2"/>
  <c r="A235" i="2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D221" i="2"/>
  <c r="C221" i="2"/>
  <c r="B221" i="2"/>
  <c r="A221" i="2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D216" i="2"/>
  <c r="C216" i="2"/>
  <c r="B216" i="2"/>
  <c r="A216" i="2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D211" i="2"/>
  <c r="C211" i="2"/>
  <c r="B211" i="2"/>
  <c r="A211" i="2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D197" i="2"/>
  <c r="C197" i="2"/>
  <c r="B197" i="2"/>
  <c r="A197" i="2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D187" i="2"/>
  <c r="C187" i="2"/>
  <c r="B187" i="2"/>
  <c r="A187" i="2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D173" i="2"/>
  <c r="C173" i="2"/>
  <c r="B173" i="2"/>
  <c r="A173" i="2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D169" i="2"/>
  <c r="C169" i="2"/>
  <c r="B169" i="2"/>
  <c r="A169" i="2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D161" i="2"/>
  <c r="C161" i="2"/>
  <c r="B161" i="2"/>
  <c r="A161" i="2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D137" i="2"/>
  <c r="C137" i="2"/>
  <c r="B137" i="2"/>
  <c r="A137" i="2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D132" i="2"/>
  <c r="C132" i="2"/>
  <c r="B132" i="2"/>
  <c r="A132" i="2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D125" i="2"/>
  <c r="C125" i="2"/>
  <c r="B125" i="2"/>
  <c r="A125" i="2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D101" i="2"/>
  <c r="C101" i="2"/>
  <c r="B101" i="2"/>
  <c r="A101" i="2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D96" i="2"/>
  <c r="C96" i="2"/>
  <c r="B96" i="2"/>
  <c r="A96" i="2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D77" i="2"/>
  <c r="C77" i="2"/>
  <c r="B77" i="2"/>
  <c r="A77" i="2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D72" i="2"/>
  <c r="C72" i="2"/>
  <c r="B72" i="2"/>
  <c r="A72" i="2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D67" i="2"/>
  <c r="C67" i="2"/>
  <c r="B67" i="2"/>
  <c r="A67" i="2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D53" i="2"/>
  <c r="C53" i="2"/>
  <c r="B53" i="2"/>
  <c r="A53" i="2"/>
  <c r="H52" i="2"/>
  <c r="F52" i="2"/>
  <c r="E52" i="2"/>
  <c r="D52" i="2"/>
  <c r="C52" i="2"/>
  <c r="B52" i="2"/>
  <c r="A52" i="2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D41" i="2"/>
  <c r="C41" i="2"/>
  <c r="B41" i="2"/>
  <c r="A41" i="2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D24" i="2"/>
  <c r="C24" i="2"/>
  <c r="B24" i="2"/>
  <c r="A24" i="2"/>
  <c r="H23" i="2"/>
  <c r="F23" i="2"/>
  <c r="E23" i="2"/>
  <c r="D23" i="2"/>
  <c r="C23" i="2"/>
  <c r="B23" i="2"/>
  <c r="A23" i="2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D12" i="2"/>
  <c r="C12" i="2"/>
  <c r="B12" i="2"/>
  <c r="A12" i="2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<sst xmlns="http://schemas.openxmlformats.org/spreadsheetml/2006/main" count="296" uniqueCount="250">
  <si>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</si>
  <si>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</si>
  <si>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</si>
  <si>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</si>
  <si>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</si>
  <si>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</si>
  <si>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</si>
  <si>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</si>
  <si>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</si>
  <si>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</si>
  <si>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</si>
  <si>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</si>
  <si>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</si>
  <si>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</si>
  <si>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</si>
  <si>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</si>
  <si>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</si>
  <si>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</si>
  <si>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</si>
  <si>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</si>
  <si>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</si>
  <si>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</si>
  <si>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</si>
  <si>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</si>
  <si>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</si>
  <si>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</si>
  <si>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</si>
  <si>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</si>
  <si>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</si>
  <si>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</si>
  <si>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</si>
  <si>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</si>
  <si>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</si>
  <si>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</si>
  <si>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</si>
  <si>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</si>
  <si>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</si>
  <si>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</si>
  <si>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</si>
  <si>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</si>
  <si>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</si>
  <si>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</si>
  <si>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</si>
  <si>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</si>
  <si>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</si>
  <si>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</si>
  <si>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</si>
  <si>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</si>
  <si>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</si>
  <si>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</si>
  <si>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</si>
  <si>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</si>
  <si>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</si>
  <si>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</si>
  <si>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</si>
  <si>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</si>
  <si>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</si>
  <si>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</si>
  <si>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</si>
  <si>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</si>
  <si>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</si>
  <si>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</si>
  <si>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</si>
  <si>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</si>
  <si>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</si>
  <si>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</si>
  <si>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</si>
  <si>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</si>
  <si>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</si>
  <si>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</si>
  <si>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</si>
  <si>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</si>
  <si>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</si>
  <si>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</si>
  <si>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</si>
  <si>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</si>
  <si>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</si>
  <si>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</si>
  <si>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</si>
  <si>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</si>
  <si>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</si>
  <si>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</si>
  <si>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</si>
  <si>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</si>
  <si>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</si>
  <si>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</si>
  <si>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</si>
  <si>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</si>
  <si>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</si>
  <si>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</si>
  <si>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</si>
  <si>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</si>
  <si>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</si>
  <si>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</si>
  <si>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</si>
  <si>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</si>
  <si>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</si>
  <si>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</si>
  <si>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</si>
  <si>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</si>
  <si>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</si>
  <si>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</si>
  <si>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</si>
  <si>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</si>
  <si>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</si>
  <si>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</si>
  <si>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</si>
  <si>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</si>
  <si>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</si>
  <si>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</si>
  <si>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</si>
  <si>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</si>
  <si>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</si>
  <si>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</si>
  <si>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</si>
  <si>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</si>
  <si>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</si>
  <si>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</si>
  <si>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</si>
  <si>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</si>
  <si>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</si>
  <si>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</si>
  <si>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</si>
  <si>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</si>
  <si>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</si>
  <si>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</si>
  <si>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</si>
  <si>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</si>
  <si>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</si>
  <si>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</si>
  <si>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</si>
  <si>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</si>
  <si>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</si>
  <si>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</si>
  <si>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</si>
  <si>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</si>
  <si>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</si>
  <si>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</si>
  <si>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</si>
  <si>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</si>
  <si>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</si>
  <si>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</si>
  <si>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</si>
  <si>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</si>
  <si>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</si>
  <si>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</si>
  <si>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</si>
  <si>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</si>
  <si>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</si>
  <si>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</si>
  <si>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</si>
  <si>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</si>
  <si>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</si>
  <si>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</si>
  <si>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</si>
  <si>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</si>
  <si>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</si>
  <si>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</si>
  <si>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</si>
  <si>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</si>
  <si>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</si>
  <si>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</si>
  <si>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</si>
  <si>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</si>
  <si>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</si>
  <si>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</si>
  <si>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</si>
  <si>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</si>
  <si>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</si>
  <si>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</si>
  <si>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</si>
  <si>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</si>
  <si>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</si>
  <si>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</si>
  <si>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</si>
  <si>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07/03/2024</t>
  </si>
  <si>
    <t>PD24000471</t>
  </si>
  <si>
    <t>הנדסה-מטה</t>
  </si>
  <si>
    <t>מקלט חירום חדש למתקן טרמינל</t>
  </si>
  <si>
    <t>בטיפול רכש</t>
  </si>
  <si>
    <t>liat</t>
  </si>
  <si>
    <t>Y</t>
  </si>
  <si>
    <t>108</t>
  </si>
  <si>
    <t>טרמינל</t>
  </si>
  <si>
    <t>מבנה מוגן מוסדי למסוף הט</t>
  </si>
  <si>
    <t>chen_g</t>
  </si>
  <si>
    <t>400</t>
  </si>
  <si>
    <t>חוזה עבודות</t>
  </si>
  <si>
    <t>00</t>
  </si>
  <si>
    <t>מאשרי דרישות מרוכזות - כללי</t>
  </si>
  <si>
    <t>X</t>
  </si>
  <si>
    <t>319,000.00</t>
  </si>
  <si>
    <t>0.00</t>
  </si>
  <si>
    <t>ILS</t>
  </si>
  <si>
    <t>zvi</t>
  </si>
  <si>
    <t>19/03/24 07:42</t>
  </si>
  <si>
    <t>ממתין לועדת מכרזים</t>
  </si>
  <si>
    <t>12</t>
  </si>
  <si>
    <t>הנדסה</t>
  </si>
  <si>
    <t>3,008</t>
  </si>
  <si>
    <t>אילן מינץ</t>
  </si>
  <si>
    <t>0</t>
  </si>
  <si>
    <t>1</t>
  </si>
  <si>
    <t>ilan_m</t>
  </si>
  <si>
    <t>עבודות</t>
  </si>
  <si>
    <t>W2400035</t>
  </si>
  <si>
    <t>לייצור ואספקת מבנה מוגן מוסדי למסוף הטרמינל בקריית חיים .</t>
  </si>
  <si>
    <t>חן גרינבאום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</si>
  <si>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</si>
  <si>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</si>
  <si>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</si>
  <si>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</si>
  <si>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</si>
  <si>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</si>
  <si>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</si>
  <si>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</si>
  <si>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</si>
  <si>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</si>
  <si>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</si>
  <si>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319,000</t>
  </si>
  <si>
    <t>1.00</t>
  </si>
  <si>
    <t>יח</t>
  </si>
  <si>
    <t>230081</t>
  </si>
  <si>
    <t>210</t>
  </si>
  <si>
    <t>733</t>
  </si>
  <si>
    <t>108.230081.12.210-733</t>
  </si>
  <si>
    <t>רכוש קבוע</t>
  </si>
  <si>
    <t>מקלט חירום חדש למתקן לצד המשרדים</t>
  </si>
  <si>
    <t>1002</t>
  </si>
  <si>
    <t>הזמנה אחרונה</t>
  </si>
  <si>
    <t>WTO010</t>
  </si>
  <si>
    <t>כתב כמויות עבודות הנדסה</t>
  </si>
  <si>
    <t>כתב כמויות עבודות</t>
  </si>
  <si>
    <t>WE020179</t>
  </si>
  <si>
    <t>תכנון ,ייצור,אספקה,הובלה והתקנה של מבנה מרחב מוגן מוסדי</t>
  </si>
  <si>
    <t>תכנון , ייצור , אספקה , הובלה והתקנה של מבנה מרחב מוגן מוסדי , טרומי יביל , שטח עיקרי 12 מ"ר + גישה ממוגנת , ע"פ הנחיות</t>
  </si>
  <si>
    <t>CMP</t>
  </si>
  <si>
    <t>6.1.527</t>
  </si>
  <si>
    <t>WE020180</t>
  </si>
  <si>
    <t>תכנון וביצוע ביסוס למבנה המקלט ע"פ הנחיות ותוכניות</t>
  </si>
  <si>
    <t>תכנון וביצוע ביסוס למבנה המקלט ע"פ הנחיותיו ותוכניותיו של המתכנן מטעם הקבלן , בעבודות לצורך בצוע יכללו את כל העבודות</t>
  </si>
  <si>
    <t>6.1.528</t>
  </si>
  <si>
    <t>WE040096</t>
  </si>
  <si>
    <t>ביצוע כלל עבודות ההשלמות הנדרשות לצורך החזרת השטח לקדמותו</t>
  </si>
  <si>
    <t>ביצוע כלל עבודות ההשלמות הנדרשות לצורך החזרת השטח לקדמותו (1) השלמת מצעים בהידוק מבוקר בשכבות 20 ס"מ לצפיפות 98% וציפוי</t>
  </si>
  <si>
    <t>6.1.529</t>
  </si>
  <si>
    <t>WE020181</t>
  </si>
  <si>
    <t>ביצוע מדידה ולווי הביצוע על ידי מודד מוסמך כולל הגשת כלל</t>
  </si>
  <si>
    <t>ביצוע מדידה ולווי הביצוע על ידי מודד מוסמך כולל הגשת כלל המדידות הנדרשות ע"פ מפרט ומסירת מדידות עדות as-made</t>
  </si>
  <si>
    <t>6.1.530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</si>
</sst>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70" zoomScaleNormal="70" workbookViewId="0">
      <selection activeCell="A4" sqref="A4"/>
    </sheetView>
  </sheetViews>
  <sheetFormatPr defaultColWidth="10.25" defaultRowHeight="14" x14ac:dyDescent="0.3"/>
  <cols>
    <col min="1" max="1" width="14.75" style="5" bestFit="1" customWidth="1"/>
    <col min="2" max="2" width="40" style="4" customWidth="1"/>
    <col min="3" max="3" width="51.83203125" style="4" customWidth="1"/>
    <col min="4" max="4" width="16.08203125" style="5" customWidth="1"/>
    <col min="7" max="7" width="10.25" style="3"/>
    <col min="8" max="8" width="16" customWidth="1"/>
    <col min="9" max="9" width="15.5" customWidth="1"/>
  </cols>
  <sheetData>
    <row r="1" spans="1:10" x14ac:dyDescent="0.3">
      <c r="A1" s="8" t="s">
        <v>157</v>
      </c>
      <c r="B1" s="9"/>
      <c r="C1" s="10" t="s">
        <v>124</v>
      </c>
    </row>
    <row r="2" spans="1:10" x14ac:dyDescent="0.3">
      <c r="A2" s="5" t="str">
        <f>IF(DataSheet!C4&lt;&gt;0,DataSheet!C4,"")</f>
        <v>WTO010001</v>
      </c>
      <c r="B2" s="5"/>
      <c r="C2" s="5" t="str">
        <f>IF(DataSheet!B2&lt;&gt;0,DataSheet!B2,"")</f>
        <v>PD24000471</v>
      </c>
    </row>
    <row r="4" spans="1:10" s="2" customFormat="1" ht="44.25" customHeight="1" x14ac:dyDescent="0.3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3">
      <c r="A5" s="5" t="str">
        <f>IF(DataSheet!A6&lt;&gt;0,DataSheet!A6,"")</f>
        <v>WE020179</v>
      </c>
      <c r="B5" s="4" t="str">
        <f>IF(DataSheet!D6&lt;&gt;0,DataSheet!D6,"")</f>
        <v>תכנון ,ייצור,אספקה,הובלה והתקנה של מבנה מרחב מוגן מוסדי</v>
      </c>
      <c r="C5" s="4" t="str">
        <f>IF(DataSheet!E6&lt;&gt;0,DataSheet!E6,"")</f>
        <v>תכנון , ייצור , אספקה , הובלה והתקנה של מבנה מרחב מוגן מוסדי , טרומי יביל , שטח עיקרי 12 מ"ר + גישה ממוגנת , ע"פ הנחיות</v>
      </c>
      <c r="D5" s="5" t="str">
        <f>IF(A5="","",IF(DataSheet!J6=0,"פריט ללא הבהרה",DataSheet!J6))</f>
        <v>6.1.527</v>
      </c>
      <c r="E5">
        <f>IF(DataSheet!B6&lt;&gt;0,DataSheet!B6,"")</f>
        <v>1</v>
      </c>
      <c r="F5" t="str">
        <f>IF(DataSheet!F6&lt;&gt;0,DataSheet!F6,"")</f>
        <v>CMP</v>
      </c>
      <c r="H5" t="str">
        <f>IF(G5= 0,"",G5*E5)</f>
        <v/>
      </c>
    </row>
    <row r="6" spans="1:10" ht="46.5" customHeight="1" x14ac:dyDescent="0.3">
      <c r="A6" s="5" t="str">
        <f>IF(DataSheet!A7&lt;&gt;0,DataSheet!A7,"")</f>
        <v>WE020180</v>
      </c>
      <c r="B6" s="4" t="str">
        <f>IF(DataSheet!D7&lt;&gt;0,DataSheet!D7,"")</f>
        <v>תכנון וביצוע ביסוס למבנה המקלט ע"פ הנחיות ותוכניות</v>
      </c>
      <c r="C6" s="4" t="str">
        <f>IF(DataSheet!E7&lt;&gt;0,DataSheet!E7,"")</f>
        <v>תכנון וביצוע ביסוס למבנה המקלט ע"פ הנחיותיו ותוכניותיו של המתכנן מטעם הקבלן , בעבודות לצורך בצוע יכללו את כל העבודות</v>
      </c>
      <c r="D6" s="5" t="str">
        <f>IF(A6="","",IF(DataSheet!J7=0,"פריט ללא הבהרה",DataSheet!J7))</f>
        <v>6.1.528</v>
      </c>
      <c r="E6">
        <f>IF(DataSheet!B7&lt;&gt;0,DataSheet!B7,"")</f>
        <v>1</v>
      </c>
      <c r="F6" t="str">
        <f>IF(DataSheet!F7&lt;&gt;0,DataSheet!F7,"")</f>
        <v>CMP</v>
      </c>
      <c r="H6" t="str">
        <f t="shared" ref="H6:H69" si="0">IF(G6= 0,"",G6*E6)</f>
        <v/>
      </c>
    </row>
    <row r="7" spans="1:10" ht="46.5" customHeight="1" x14ac:dyDescent="0.3">
      <c r="A7" s="5" t="str">
        <f>IF(DataSheet!A8&lt;&gt;0,DataSheet!A8,"")</f>
        <v>WE040096</v>
      </c>
      <c r="B7" s="4" t="str">
        <f>IF(DataSheet!D8&lt;&gt;0,DataSheet!D8,"")</f>
        <v>ביצוע כלל עבודות ההשלמות הנדרשות לצורך החזרת השטח לקדמותו</v>
      </c>
      <c r="C7" s="4" t="str">
        <f>IF(DataSheet!E8&lt;&gt;0,DataSheet!E8,"")</f>
        <v>ביצוע כלל עבודות ההשלמות הנדרשות לצורך החזרת השטח לקדמותו (1) השלמת מצעים בהידוק מבוקר בשכבות 20 ס"מ לצפיפות 98% וציפוי</v>
      </c>
      <c r="D7" s="5" t="str">
        <f>IF(A7="","",IF(DataSheet!J8=0,"פריט ללא הבהרה",DataSheet!J8))</f>
        <v>6.1.529</v>
      </c>
      <c r="E7">
        <f>IF(DataSheet!B8&lt;&gt;0,DataSheet!B8,"")</f>
        <v>1</v>
      </c>
      <c r="F7" t="str">
        <f>IF(DataSheet!F8&lt;&gt;0,DataSheet!F8,"")</f>
        <v>CMP</v>
      </c>
      <c r="H7" t="str">
        <f t="shared" si="0"/>
        <v/>
      </c>
    </row>
    <row r="8" spans="1:10" ht="46.5" customHeight="1" x14ac:dyDescent="0.3">
      <c r="A8" s="5" t="str">
        <f>IF(DataSheet!A9&lt;&gt;0,DataSheet!A9,"")</f>
        <v>WE020181</v>
      </c>
      <c r="B8" s="4" t="str">
        <f>IF(DataSheet!D9&lt;&gt;0,DataSheet!D9,"")</f>
        <v>ביצוע מדידה ולווי הביצוע על ידי מודד מוסמך כולל הגשת כלל</v>
      </c>
      <c r="C8" s="4" t="str">
        <f>IF(DataSheet!E9&lt;&gt;0,DataSheet!E9,"")</f>
        <v>ביצוע מדידה ולווי הביצוע על ידי מודד מוסמך כולל הגשת כלל המדידות הנדרשות ע"פ מפרט ומסירת מדידות עדות as-made</v>
      </c>
      <c r="D8" s="5" t="str">
        <f>IF(A8="","",IF(DataSheet!J9=0,"פריט ללא הבהרה",DataSheet!J9))</f>
        <v>6.1.530</v>
      </c>
      <c r="E8">
        <f>IF(DataSheet!B9&lt;&gt;0,DataSheet!B9,"")</f>
        <v>1</v>
      </c>
      <c r="F8" t="str">
        <f>IF(DataSheet!F9&lt;&gt;0,DataSheet!F9,"")</f>
        <v>CMP</v>
      </c>
      <c r="H8" t="str">
        <f t="shared" si="0"/>
        <v/>
      </c>
    </row>
    <row r="9" spans="1:10" ht="46.5" customHeight="1" x14ac:dyDescent="0.3">
      <c r="A9" s="5" t="str">
        <f>IF(DataSheet!A10&lt;&gt;0,DataSheet!A10,"")</f>
        <v/>
      </c>
      <c r="B9" s="4" t="str">
        <f>IF(DataSheet!D10&lt;&gt;0,DataSheet!D10,"")</f>
        <v/>
      </c>
      <c r="C9" s="4" t="str">
        <f>IF(DataSheet!E10&lt;&gt;0,DataSheet!E10,"")</f>
        <v/>
      </c>
      <c r="D9" s="5" t="str">
        <f>IF(A9="","",IF(DataSheet!J10=0,"פריט ללא הבהרה",DataSheet!J10))</f>
        <v/>
      </c>
      <c r="E9" t="str">
        <f>IF(DataSheet!B10&lt;&gt;0,DataSheet!B10,"")</f>
        <v/>
      </c>
      <c r="F9" t="str">
        <f>IF(DataSheet!F10&lt;&gt;0,DataSheet!F10,"")</f>
        <v/>
      </c>
      <c r="H9" t="str">
        <f t="shared" si="0"/>
        <v/>
      </c>
    </row>
    <row r="10" spans="1:10" ht="46.5" customHeight="1" x14ac:dyDescent="0.3">
      <c r="A10" s="5" t="str">
        <f>IF(DataSheet!A11&lt;&gt;0,DataSheet!A11,"")</f>
        <v/>
      </c>
      <c r="B10" s="4" t="str">
        <f>IF(DataSheet!D11&lt;&gt;0,DataSheet!D11,"")</f>
        <v/>
      </c>
      <c r="C10" s="4" t="str">
        <f>IF(DataSheet!E11&lt;&gt;0,DataSheet!E11,"")</f>
        <v/>
      </c>
      <c r="D10" s="5" t="str">
        <f>IF(A10="","",IF(DataSheet!J11=0,"פריט ללא הבהרה",DataSheet!J11))</f>
        <v/>
      </c>
      <c r="E10" t="str">
        <f>IF(DataSheet!B11&lt;&gt;0,DataSheet!B11,"")</f>
        <v/>
      </c>
      <c r="F10" t="str">
        <f>IF(DataSheet!F11&lt;&gt;0,DataSheet!F11,"")</f>
        <v/>
      </c>
      <c r="H10" t="str">
        <f t="shared" si="0"/>
        <v/>
      </c>
    </row>
    <row r="11" spans="1:10" ht="46.5" customHeight="1" x14ac:dyDescent="0.3">
      <c r="A11" s="5" t="str">
        <f>IF(DataSheet!A12&lt;&gt;0,DataSheet!A12,"")</f>
        <v/>
      </c>
      <c r="B11" s="4" t="str">
        <f>IF(DataSheet!D12&lt;&gt;0,DataSheet!D12,"")</f>
        <v/>
      </c>
      <c r="C11" s="4" t="str">
        <f>IF(DataSheet!E12&lt;&gt;0,DataSheet!E12,"")</f>
        <v/>
      </c>
      <c r="D11" s="5" t="str">
        <f>IF(A11="","",IF(DataSheet!J12=0,"פריט ללא הבהרה",DataSheet!J12))</f>
        <v/>
      </c>
      <c r="E11" t="str">
        <f>IF(DataSheet!B12&lt;&gt;0,DataSheet!B12,"")</f>
        <v/>
      </c>
      <c r="F11" t="str">
        <f>IF(DataSheet!F12&lt;&gt;0,DataSheet!F12,"")</f>
        <v/>
      </c>
      <c r="H11" t="str">
        <f t="shared" si="0"/>
        <v/>
      </c>
    </row>
    <row r="12" spans="1:10" ht="46.5" customHeight="1" x14ac:dyDescent="0.3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3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3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3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3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3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3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3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3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3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3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3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3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3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3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3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3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3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3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3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3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3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3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3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3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3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3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3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3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3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3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3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3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3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3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3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3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3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3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3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3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3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3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3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3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3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3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3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3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3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3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3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3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3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3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3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3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3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3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3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3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3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3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3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3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3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3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3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3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3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3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3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3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3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3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3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3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3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3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3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3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3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3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3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3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3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3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3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3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3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3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3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3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3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3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3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3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3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3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3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3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3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3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3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3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3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3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3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3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3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3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3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3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3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3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3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3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3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3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3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3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3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3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3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3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3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3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3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3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3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3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3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3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3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3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3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3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3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3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3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3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3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3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3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3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3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3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3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3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3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3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3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3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3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3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3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3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3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3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3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3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3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3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3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3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3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3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3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3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3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3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3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3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3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3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3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3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3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3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3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3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3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3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3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3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3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3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3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3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3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3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3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3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3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3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3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3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3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3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3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3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3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3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3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3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3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3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3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3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3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3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3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3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3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3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3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3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3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3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3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3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3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3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3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3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3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3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3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3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3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3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3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3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3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3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3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3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3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3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3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3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3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3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3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3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3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3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3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3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3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3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3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3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3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3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3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3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3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3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3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3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3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3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3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3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3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3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3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3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3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3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3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3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3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3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3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3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3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3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3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3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3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3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3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3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3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3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3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3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3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3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3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3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3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3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3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3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3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3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3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3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3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3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3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3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3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3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3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3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3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3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3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3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3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3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3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3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3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3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3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3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3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3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3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3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3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3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3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3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3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3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3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3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3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3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3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3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3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3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3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3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3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3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3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3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3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3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3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3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3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3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3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3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3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3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3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3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3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3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3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3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3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3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3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3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3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3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3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3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3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3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3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3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3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3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3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3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3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3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3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3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3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3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3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3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3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3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3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3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3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3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3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3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3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3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3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3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3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3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3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3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3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3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3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3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3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3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3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3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3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3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3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3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3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3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3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3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3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3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3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3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3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3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3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3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3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3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3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3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3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3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3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3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3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3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3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3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3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3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3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3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3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3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3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3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3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3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3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3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3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3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3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3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3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3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3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3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3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3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3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3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3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3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3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3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3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3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3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3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3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3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3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3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3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3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3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3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3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3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3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3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3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3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3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3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3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3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3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3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3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3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3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3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3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3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3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3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3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3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3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3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3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3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3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3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3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3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3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3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3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3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3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3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3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3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3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3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3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3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3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3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3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3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3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3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3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3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3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3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3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3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3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3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3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3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3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3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3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3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3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3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3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3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3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3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3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3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3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3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3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3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3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3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3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3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3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3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3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3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3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3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3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3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3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3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3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3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3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3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3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3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3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3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3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3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3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3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3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3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3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3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3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3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3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3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3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3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3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3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3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3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3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3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3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3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3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3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3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3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3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3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3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3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3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3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3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3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3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3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3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3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3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3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3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3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3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3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3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3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3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3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3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3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3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3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3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3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3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3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3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3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3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3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3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3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3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3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3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3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3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3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3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3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3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3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3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3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3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3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3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3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3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3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3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3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3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3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3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3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3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3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3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3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3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3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3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3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3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3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3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3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3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3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3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3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3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3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3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3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3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3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3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3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3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3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3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3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3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3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3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3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3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3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3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3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3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3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3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3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3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3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3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3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3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3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3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3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3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3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3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3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3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3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3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3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3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3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3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3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3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3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3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3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3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3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3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3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3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3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3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3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3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3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3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3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3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3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3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3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3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3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3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3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3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3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3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3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3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3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3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3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3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3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3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3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3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3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3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3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3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3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3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3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3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3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3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3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3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3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3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3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3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3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3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3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3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3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3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3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3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3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3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3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3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3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3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3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3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3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3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3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3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3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3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3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3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3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3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3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3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3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3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3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3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3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3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3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3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3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3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3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3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3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3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3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3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3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3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3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3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3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3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3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3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3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3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3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3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3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3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3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3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3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3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3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3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3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3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3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3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3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3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3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3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3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3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3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3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3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3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3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3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3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3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3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3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3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3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3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3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3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3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3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3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3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3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3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3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3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3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3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3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3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3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3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3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3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3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3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3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3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3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3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3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3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3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3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3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3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3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3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3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3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3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3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3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3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3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3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3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3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3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3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3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3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3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3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3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3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3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3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3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3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3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3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3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3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3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3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3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3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3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3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3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3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3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3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3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3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3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3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3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3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3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3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3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3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3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3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3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3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3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3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3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3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3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3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3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3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3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3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3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3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3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3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3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3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3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3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3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3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3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3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3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3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3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3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3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3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3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3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3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3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3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3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3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3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3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3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3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3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3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3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3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3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3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3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3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3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3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3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3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3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3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3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3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3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3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3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3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3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3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3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3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3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3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3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3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3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3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3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3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3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3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3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3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3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3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3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3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3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3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3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9"/>
  <sheetViews>
    <sheetView rightToLeft="1" workbookViewId="0">
      <selection activeCell="B2" sqref="B2"/>
    </sheetView>
  </sheetViews>
  <sheetFormatPr defaultRowHeight="14" x14ac:dyDescent="0.3"/>
  <cols>
    <col min="1" max="1" width="5.5" bestFit="1" customWidth="1"/>
    <col min="2" max="2" width="12.75" bestFit="1" customWidth="1"/>
    <col min="3" max="3" width="9.83203125" bestFit="1" customWidth="1"/>
    <col min="4" max="4" width="9.58203125" bestFit="1" customWidth="1"/>
    <col min="5" max="5" width="15" bestFit="1" customWidth="1"/>
    <col min="6" max="6" width="10.83203125" bestFit="1" customWidth="1"/>
    <col min="7" max="7" width="13.83203125" bestFit="1" customWidth="1"/>
    <col min="8" max="8" width="16.33203125" bestFit="1" customWidth="1"/>
    <col min="9" max="9" width="11.2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3203125" bestFit="1" customWidth="1"/>
    <col min="15" max="15" width="9.83203125" bestFit="1" customWidth="1"/>
    <col min="16" max="16" width="10.08203125" bestFit="1" customWidth="1"/>
    <col min="17" max="17" width="13.08203125" bestFit="1" customWidth="1"/>
    <col min="18" max="18" width="9.83203125" bestFit="1" customWidth="1"/>
    <col min="19" max="19" width="15.75" bestFit="1" customWidth="1"/>
    <col min="20" max="20" width="10.08203125" bestFit="1" customWidth="1"/>
    <col min="21" max="21" width="17.25" bestFit="1" customWidth="1"/>
    <col min="22" max="22" width="18.08203125" bestFit="1" customWidth="1"/>
    <col min="23" max="23" width="11" bestFit="1" customWidth="1"/>
    <col min="24" max="24" width="12.25" bestFit="1" customWidth="1"/>
    <col min="25" max="25" width="9.25" bestFit="1" customWidth="1"/>
    <col min="26" max="27" width="9.33203125" bestFit="1" customWidth="1"/>
    <col min="28" max="28" width="11.5" bestFit="1" customWidth="1"/>
    <col min="29" max="29" width="12" bestFit="1" customWidth="1"/>
    <col min="31" max="31" width="9.83203125" bestFit="1" customWidth="1"/>
    <col min="32" max="32" width="8.83203125" bestFit="1" customWidth="1"/>
    <col min="33" max="33" width="10.75" bestFit="1" customWidth="1"/>
    <col min="34" max="34" width="12.75" bestFit="1" customWidth="1"/>
    <col min="35" max="35" width="14.08203125" bestFit="1" customWidth="1"/>
    <col min="36" max="36" width="15.25" bestFit="1" customWidth="1"/>
    <col min="37" max="37" width="9.83203125" bestFit="1" customWidth="1"/>
    <col min="38" max="38" width="9.5" bestFit="1" customWidth="1"/>
    <col min="39" max="39" width="9.58203125" bestFit="1" customWidth="1"/>
    <col min="40" max="40" width="14.58203125" bestFit="1" customWidth="1"/>
    <col min="41" max="41" width="13.83203125" bestFit="1" customWidth="1"/>
    <col min="43" max="43" width="12.33203125" bestFit="1" customWidth="1"/>
    <col min="44" max="44" width="7.25" bestFit="1" customWidth="1"/>
    <col min="45" max="45" width="10.33203125" bestFit="1" customWidth="1"/>
    <col min="46" max="46" width="18" bestFit="1" customWidth="1"/>
    <col min="47" max="47" width="14.83203125" bestFit="1" customWidth="1"/>
    <col min="48" max="48" width="12.08203125" bestFit="1" customWidth="1"/>
    <col min="49" max="49" width="7.58203125" bestFit="1" customWidth="1"/>
    <col min="50" max="50" width="11.83203125" bestFit="1" customWidth="1"/>
    <col min="51" max="51" width="9.83203125" bestFit="1" customWidth="1"/>
    <col min="52" max="52" width="13.08203125" bestFit="1" customWidth="1"/>
    <col min="53" max="53" width="11" bestFit="1" customWidth="1"/>
    <col min="54" max="54" width="13.25" bestFit="1" customWidth="1"/>
    <col min="55" max="55" width="11.75" bestFit="1" customWidth="1"/>
    <col min="56" max="56" width="14.5" bestFit="1" customWidth="1"/>
    <col min="57" max="57" width="15.5" bestFit="1" customWidth="1"/>
    <col min="58" max="58" width="11.33203125" bestFit="1" customWidth="1"/>
    <col min="59" max="59" width="16.75" bestFit="1" customWidth="1"/>
    <col min="60" max="60" width="11.58203125" bestFit="1" customWidth="1"/>
    <col min="61" max="61" width="17.5" bestFit="1" customWidth="1"/>
    <col min="62" max="62" width="15.5" bestFit="1" customWidth="1"/>
    <col min="63" max="63" width="16.08203125" bestFit="1" customWidth="1"/>
    <col min="64" max="64" width="15.58203125" bestFit="1" customWidth="1"/>
    <col min="65" max="65" width="16.83203125" bestFit="1" customWidth="1"/>
    <col min="66" max="66" width="16.5" bestFit="1" customWidth="1"/>
    <col min="67" max="67" width="15.08203125" bestFit="1" customWidth="1"/>
    <col min="68" max="68" width="12" bestFit="1" customWidth="1"/>
    <col min="69" max="69" width="9.08203125" bestFit="1" customWidth="1"/>
    <col min="70" max="70" width="12" bestFit="1" customWidth="1"/>
    <col min="71" max="71" width="13.58203125" bestFit="1" customWidth="1"/>
    <col min="72" max="72" width="15.75" bestFit="1" customWidth="1"/>
    <col min="73" max="73" width="9.25" bestFit="1" customWidth="1"/>
    <col min="74" max="74" width="12.08203125" bestFit="1" customWidth="1"/>
    <col min="75" max="75" width="9.83203125" bestFit="1" customWidth="1"/>
    <col min="76" max="76" width="11.5" bestFit="1" customWidth="1"/>
    <col min="77" max="77" width="8.33203125" bestFit="1" customWidth="1"/>
    <col min="79" max="79" width="10.58203125" bestFit="1" customWidth="1"/>
    <col min="80" max="80" width="11.75" bestFit="1" customWidth="1"/>
    <col min="81" max="81" width="11.33203125" bestFit="1" customWidth="1"/>
    <col min="82" max="82" width="7.08203125" bestFit="1" customWidth="1"/>
    <col min="83" max="83" width="6.83203125" bestFit="1" customWidth="1"/>
    <col min="84" max="84" width="13.08203125" bestFit="1" customWidth="1"/>
    <col min="85" max="85" width="16.33203125" bestFit="1" customWidth="1"/>
    <col min="86" max="86" width="8.75" bestFit="1" customWidth="1"/>
    <col min="87" max="87" width="9.5" bestFit="1" customWidth="1"/>
    <col min="88" max="88" width="6.75" bestFit="1" customWidth="1"/>
    <col min="89" max="89" width="17.83203125" bestFit="1" customWidth="1"/>
  </cols>
  <sheetData>
    <row r="1" spans="1:106" x14ac:dyDescent="0.3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3">
      <c r="A2" s="1" t="s">
        <v>175</v>
      </c>
      <c r="B2" t="s">
        <v>176</v>
      </c>
      <c r="C2" s="11">
        <v>38</v>
      </c>
      <c r="D2" t="s">
        <v>177</v>
      </c>
      <c r="G2" s="11">
        <v>230081</v>
      </c>
      <c r="H2" t="s">
        <v>178</v>
      </c>
      <c r="I2" t="s">
        <v>179</v>
      </c>
      <c r="J2" t="s">
        <v>180</v>
      </c>
      <c r="M2" t="s">
        <v>181</v>
      </c>
      <c r="N2" t="s">
        <v>182</v>
      </c>
      <c r="O2" t="s">
        <v>183</v>
      </c>
      <c r="S2" t="s">
        <v>184</v>
      </c>
      <c r="T2" t="s">
        <v>185</v>
      </c>
      <c r="U2" t="s">
        <v>186</v>
      </c>
      <c r="V2" t="s">
        <v>187</v>
      </c>
      <c r="Y2" t="s">
        <v>188</v>
      </c>
      <c r="Z2" t="s">
        <v>189</v>
      </c>
      <c r="AB2" t="s">
        <v>190</v>
      </c>
      <c r="AC2" t="s">
        <v>191</v>
      </c>
      <c r="AD2" s="11">
        <v>319000</v>
      </c>
      <c r="AE2" t="s">
        <v>192</v>
      </c>
      <c r="AF2" t="s">
        <v>191</v>
      </c>
      <c r="AG2" t="s">
        <v>193</v>
      </c>
      <c r="AL2" t="s">
        <v>194</v>
      </c>
      <c r="AM2" t="s">
        <v>195</v>
      </c>
      <c r="AN2" t="s">
        <v>185</v>
      </c>
      <c r="AS2" s="11">
        <v>9</v>
      </c>
      <c r="AT2" t="s">
        <v>196</v>
      </c>
      <c r="BD2" t="s">
        <v>185</v>
      </c>
      <c r="BE2" t="s">
        <v>197</v>
      </c>
      <c r="BG2" t="s">
        <v>198</v>
      </c>
      <c r="BI2" t="s">
        <v>199</v>
      </c>
      <c r="BK2" t="s">
        <v>200</v>
      </c>
      <c r="BL2" t="s">
        <v>201</v>
      </c>
      <c r="BN2" t="s">
        <v>202</v>
      </c>
      <c r="BO2" t="s">
        <v>198</v>
      </c>
      <c r="BS2" t="s">
        <v>203</v>
      </c>
      <c r="BV2" t="s">
        <v>192</v>
      </c>
      <c r="CA2" s="11">
        <v>3</v>
      </c>
      <c r="CB2" t="s">
        <v>204</v>
      </c>
      <c r="CD2" t="s">
        <v>205</v>
      </c>
      <c r="CG2" s="11">
        <v>0</v>
      </c>
      <c r="CH2" t="s">
        <v>206</v>
      </c>
      <c r="CJ2" t="s">
        <v>181</v>
      </c>
      <c r="CM2" t="s">
        <v>181</v>
      </c>
      <c r="CN2" s="11">
        <v>0</v>
      </c>
      <c r="CO2" s="11">
        <v>319000</v>
      </c>
      <c r="CP2" s="11">
        <v>319000</v>
      </c>
      <c r="CQ2" t="s">
        <v>181</v>
      </c>
      <c r="CV2" t="s">
        <v>207</v>
      </c>
      <c r="CX2" t="s">
        <v>207</v>
      </c>
    </row>
    <row r="3" spans="1:106" x14ac:dyDescent="0.3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3">
      <c r="A4" s="1" t="s">
        <v>218</v>
      </c>
      <c r="C4" t="s">
        <v>218</v>
      </c>
      <c r="D4" t="s">
        <v>219</v>
      </c>
      <c r="E4" t="s">
        <v>201</v>
      </c>
      <c r="F4" t="s">
        <v>220</v>
      </c>
      <c r="G4" t="s">
        <v>221</v>
      </c>
      <c r="J4" t="s">
        <v>191</v>
      </c>
      <c r="K4" t="s">
        <v>193</v>
      </c>
      <c r="M4" t="s">
        <v>182</v>
      </c>
      <c r="N4" t="s">
        <v>222</v>
      </c>
      <c r="O4" t="s">
        <v>197</v>
      </c>
      <c r="P4" t="s">
        <v>223</v>
      </c>
      <c r="Q4" t="s">
        <v>224</v>
      </c>
      <c r="R4" t="s">
        <v>225</v>
      </c>
      <c r="V4" t="s">
        <v>183</v>
      </c>
      <c r="W4" t="s">
        <v>178</v>
      </c>
      <c r="X4" t="s">
        <v>198</v>
      </c>
      <c r="Y4" t="s">
        <v>226</v>
      </c>
      <c r="Z4" t="s">
        <v>227</v>
      </c>
      <c r="AA4" t="s">
        <v>222</v>
      </c>
      <c r="AB4" t="s">
        <v>178</v>
      </c>
      <c r="AD4" s="11">
        <v>0</v>
      </c>
      <c r="AF4" t="s">
        <v>228</v>
      </c>
      <c r="AI4" s="1">
        <v>0</v>
      </c>
      <c r="AQ4" s="11">
        <v>0</v>
      </c>
      <c r="AR4" s="11">
        <v>22383</v>
      </c>
      <c r="AS4" s="11">
        <v>319000</v>
      </c>
      <c r="AU4" t="s">
        <v>221</v>
      </c>
      <c r="AV4" t="s">
        <v>193</v>
      </c>
      <c r="AW4" t="s">
        <v>181</v>
      </c>
      <c r="AX4" t="s">
        <v>229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181</v>
      </c>
      <c r="BU4" s="11">
        <v>0</v>
      </c>
      <c r="BX4" t="s">
        <v>230</v>
      </c>
      <c r="BY4" t="s">
        <v>231</v>
      </c>
      <c r="BZ4" t="s">
        <v>232</v>
      </c>
      <c r="CA4" s="11">
        <v>0</v>
      </c>
    </row>
    <row r="5" spans="1:106" x14ac:dyDescent="0.3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3">
      <c r="A6" s="1" t="s">
        <v>233</v>
      </c>
      <c r="B6" s="11">
        <v>1</v>
      </c>
      <c r="C6" s="11">
        <v>250000</v>
      </c>
      <c r="D6" t="s">
        <v>234</v>
      </c>
      <c r="E6" t="s">
        <v>235</v>
      </c>
      <c r="F6" t="s">
        <v>236</v>
      </c>
      <c r="G6" s="11">
        <v>250000</v>
      </c>
      <c r="H6" t="s">
        <v>193</v>
      </c>
      <c r="I6" s="11">
        <v>1</v>
      </c>
      <c r="J6" t="s">
        <v>237</v>
      </c>
    </row>
    <row r="7" spans="1:106" x14ac:dyDescent="0.3">
      <c r="A7" s="1" t="s">
        <v>238</v>
      </c>
      <c r="B7" s="11">
        <v>1</v>
      </c>
      <c r="C7" s="11">
        <v>50000</v>
      </c>
      <c r="D7" t="s">
        <v>239</v>
      </c>
      <c r="E7" t="s">
        <v>240</v>
      </c>
      <c r="F7" t="s">
        <v>236</v>
      </c>
      <c r="G7" s="11">
        <v>50000</v>
      </c>
      <c r="H7" t="s">
        <v>193</v>
      </c>
      <c r="I7" s="11">
        <v>1</v>
      </c>
      <c r="J7" t="s">
        <v>241</v>
      </c>
    </row>
    <row r="8" spans="1:106" x14ac:dyDescent="0.3">
      <c r="A8" s="1" t="s">
        <v>242</v>
      </c>
      <c r="B8" s="11">
        <v>1</v>
      </c>
      <c r="C8" s="11">
        <v>11000</v>
      </c>
      <c r="D8" t="s">
        <v>243</v>
      </c>
      <c r="E8" t="s">
        <v>244</v>
      </c>
      <c r="F8" t="s">
        <v>236</v>
      </c>
      <c r="G8" s="11">
        <v>11000</v>
      </c>
      <c r="H8" t="s">
        <v>193</v>
      </c>
      <c r="I8" s="11">
        <v>1</v>
      </c>
      <c r="J8" t="s">
        <v>245</v>
      </c>
    </row>
    <row r="9" spans="1:106" x14ac:dyDescent="0.3">
      <c r="A9" s="1" t="s">
        <v>246</v>
      </c>
      <c r="B9" s="11">
        <v>1</v>
      </c>
      <c r="C9" s="11">
        <v>8000</v>
      </c>
      <c r="D9" t="s">
        <v>247</v>
      </c>
      <c r="E9" t="s">
        <v>248</v>
      </c>
      <c r="F9" t="s">
        <v>236</v>
      </c>
      <c r="G9" s="11">
        <v>8000</v>
      </c>
      <c r="H9" t="s">
        <v>193</v>
      </c>
      <c r="I9" s="11">
        <v>1</v>
      </c>
      <c r="J9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2024-04-02T14:44:49Z</dcterms:modified>
</cp:coreProperties>
</file>